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135" windowHeight="9150"/>
  </bookViews>
  <sheets>
    <sheet name="Exec B" sheetId="2" r:id="rId1"/>
  </sheets>
  <definedNames>
    <definedName name="_xlnm.Print_Titles" localSheetId="0">'Exec B'!$4:$6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/>
  <c r="E15"/>
  <c r="E16"/>
  <c r="E46" l="1"/>
  <c r="F46"/>
  <c r="E35"/>
  <c r="F35"/>
  <c r="E9"/>
  <c r="F9"/>
  <c r="E25"/>
  <c r="F25"/>
  <c r="E24"/>
  <c r="F24"/>
  <c r="D25"/>
  <c r="D24"/>
  <c r="E37"/>
  <c r="F37"/>
  <c r="E36"/>
  <c r="F36"/>
  <c r="D37"/>
  <c r="D36"/>
  <c r="D35" s="1"/>
  <c r="G38" s="1"/>
  <c r="D46"/>
  <c r="E52"/>
  <c r="F52"/>
  <c r="D52"/>
  <c r="E51"/>
  <c r="F51"/>
  <c r="H54"/>
  <c r="E18"/>
  <c r="F18"/>
  <c r="F16" s="1"/>
  <c r="D18"/>
  <c r="D16" s="1"/>
  <c r="D15" s="1"/>
  <c r="D9"/>
  <c r="D51" l="1"/>
</calcChain>
</file>

<file path=xl/sharedStrings.xml><?xml version="1.0" encoding="utf-8"?>
<sst xmlns="http://schemas.openxmlformats.org/spreadsheetml/2006/main" count="173" uniqueCount="91">
  <si>
    <t>Denumirea</t>
  </si>
  <si>
    <t>Coduri</t>
  </si>
  <si>
    <t>ORG1</t>
  </si>
  <si>
    <t>Functia F1-F3</t>
  </si>
  <si>
    <t>Aprobat</t>
  </si>
  <si>
    <t>Precizat</t>
  </si>
  <si>
    <t>Executat</t>
  </si>
  <si>
    <t>1</t>
  </si>
  <si>
    <t>2</t>
  </si>
  <si>
    <t>3</t>
  </si>
  <si>
    <t>4</t>
  </si>
  <si>
    <t>5</t>
  </si>
  <si>
    <t>6</t>
  </si>
  <si>
    <t xml:space="preserve">    </t>
  </si>
  <si>
    <t>CHELTUIELI SI ACTIVE NEFINANCIARE, TOTAL</t>
  </si>
  <si>
    <t xml:space="preserve">03  </t>
  </si>
  <si>
    <t xml:space="preserve">032 </t>
  </si>
  <si>
    <t xml:space="preserve">Servicii de pompieri si salvatori                                                                                                                     </t>
  </si>
  <si>
    <t>0321</t>
  </si>
  <si>
    <t xml:space="preserve">05  </t>
  </si>
  <si>
    <t xml:space="preserve">051 </t>
  </si>
  <si>
    <t>0510</t>
  </si>
  <si>
    <t xml:space="preserve">Afaceri interne                                                                                                                                       </t>
  </si>
  <si>
    <t xml:space="preserve">031 </t>
  </si>
  <si>
    <t>0314</t>
  </si>
  <si>
    <t xml:space="preserve">035 </t>
  </si>
  <si>
    <t>0350</t>
  </si>
  <si>
    <t xml:space="preserve">07  </t>
  </si>
  <si>
    <t xml:space="preserve">Servicii de ambulator                                                                                                                                 </t>
  </si>
  <si>
    <t xml:space="preserve">072 </t>
  </si>
  <si>
    <t xml:space="preserve">Servicii medicale generale                                                                                                                            </t>
  </si>
  <si>
    <t>0721</t>
  </si>
  <si>
    <t xml:space="preserve">09  </t>
  </si>
  <si>
    <t xml:space="preserve">093 </t>
  </si>
  <si>
    <t>0932</t>
  </si>
  <si>
    <t xml:space="preserve">095 </t>
  </si>
  <si>
    <t>0950</t>
  </si>
  <si>
    <t>0311</t>
  </si>
  <si>
    <t xml:space="preserve">Trupe de carabinieri                                                                                                                                  </t>
  </si>
  <si>
    <t>0312</t>
  </si>
  <si>
    <t>0205</t>
  </si>
  <si>
    <t xml:space="preserve">01  </t>
  </si>
  <si>
    <t xml:space="preserve">014 </t>
  </si>
  <si>
    <t>0140</t>
  </si>
  <si>
    <t xml:space="preserve">Alte servicii in domeniul afacerilor  interne                                                                                                         </t>
  </si>
  <si>
    <t>0319</t>
  </si>
  <si>
    <t xml:space="preserve">036 </t>
  </si>
  <si>
    <t>0369</t>
  </si>
  <si>
    <t xml:space="preserve">073 </t>
  </si>
  <si>
    <t>0731</t>
  </si>
  <si>
    <t xml:space="preserve">094 </t>
  </si>
  <si>
    <t>0941</t>
  </si>
  <si>
    <t xml:space="preserve">10  </t>
  </si>
  <si>
    <t xml:space="preserve">109 </t>
  </si>
  <si>
    <t>1099</t>
  </si>
  <si>
    <t xml:space="preserve">016 </t>
  </si>
  <si>
    <t>0169</t>
  </si>
  <si>
    <t>Executarea bugetului MAI pentru anul 2023</t>
  </si>
  <si>
    <t>mii lei</t>
  </si>
  <si>
    <t xml:space="preserve">Servicii de protecție civilă si  situații excepționale                                                                                                </t>
  </si>
  <si>
    <t xml:space="preserve">Protecția mediului                                                                                                                                    </t>
  </si>
  <si>
    <t xml:space="preserve">Colectarea si distrugerea deșeurilor                                                                                                                  </t>
  </si>
  <si>
    <t xml:space="preserve">Poliția de frontieră                                                                                                                                  </t>
  </si>
  <si>
    <t xml:space="preserve">Cercetări stiințifice aplicate in domeniul ordinii publice si securitații naționale                                                                   </t>
  </si>
  <si>
    <t xml:space="preserve">Ocrotirea sanătății                                                                                                                                   </t>
  </si>
  <si>
    <t xml:space="preserve">Cercetari stiintifice aplicate în domeniul ordinii publice si securitații naționale                                                                   </t>
  </si>
  <si>
    <t xml:space="preserve">Invățămînt                                                                                                                                            </t>
  </si>
  <si>
    <t xml:space="preserve">Invățămînt  profesional tehnic                                                                                                                        </t>
  </si>
  <si>
    <t xml:space="preserve">Invatamînt profesional - tehnic postsecundar                                                                                                          </t>
  </si>
  <si>
    <t xml:space="preserve">Invatamînt nedefinit dupa nivel                                                                                                                       </t>
  </si>
  <si>
    <t xml:space="preserve">Invățămint nedefinit dupa nivel                                                                                                                       </t>
  </si>
  <si>
    <t xml:space="preserve">Ordine publică și securitate natională                                                                                                                </t>
  </si>
  <si>
    <t xml:space="preserve">Poliție                                                                                                                                               </t>
  </si>
  <si>
    <t xml:space="preserve">Cercetări stiințifice aplicate in domeniul ordinii publice și securității naționale                                                                   </t>
  </si>
  <si>
    <t xml:space="preserve">Servicii de stat cu destinație generală                                                                                                               </t>
  </si>
  <si>
    <t xml:space="preserve">Cercetări științifice fundamentale                                                                                                                    </t>
  </si>
  <si>
    <t xml:space="preserve">Cercetări știintifice fundamentale                                                                                                                    </t>
  </si>
  <si>
    <t xml:space="preserve">Alte servicii in domeniul  ordinii publice si securității naționale neatribuite la alte grupe                                                         </t>
  </si>
  <si>
    <t xml:space="preserve">Alte servicii in domeniul   ordinii publice si securității naționale                                                                                  </t>
  </si>
  <si>
    <t xml:space="preserve">Ocrotirea sănătății                                                                                                                                   </t>
  </si>
  <si>
    <t xml:space="preserve">Servicii spitalicești                                                                                                                                 </t>
  </si>
  <si>
    <t xml:space="preserve">Servicii spitalicești generale                                                                                                                        </t>
  </si>
  <si>
    <t xml:space="preserve">Invățămint superior profesional                                                                                                                       </t>
  </si>
  <si>
    <t xml:space="preserve">Invățămint superior                                                                                                                                   </t>
  </si>
  <si>
    <t xml:space="preserve">Invățămînt nedefinit dupa nivel                                                                                                                       </t>
  </si>
  <si>
    <t xml:space="preserve">Protecție socială                                                                                                                                     </t>
  </si>
  <si>
    <t xml:space="preserve">Alte servicii in domeniul protecției sociale neatribuite la alte grupe                                                                                 </t>
  </si>
  <si>
    <t xml:space="preserve">Alte servicii de protecție socială                                                                                                                    </t>
  </si>
  <si>
    <t xml:space="preserve">Servicii de stat cu destinație generală neatribuite la alte grupe                                                                                     </t>
  </si>
  <si>
    <t xml:space="preserve">Alte servicii de stat cu destinație generală                                                                                                          </t>
  </si>
  <si>
    <t>Ministerul Afacerilor Interne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</si>
</sst>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/>
    <xf numFmtId="164" fontId="6" fillId="0" borderId="1" xfId="0" applyNumberFormat="1" applyFont="1" applyBorder="1"/>
    <xf numFmtId="49" fontId="2" fillId="0" borderId="1" xfId="0" applyNumberFormat="1" applyFont="1" applyBorder="1" applyAlignment="1">
      <alignment horizontal="left" wrapText="1" indent="3"/>
    </xf>
    <xf numFmtId="49" fontId="2" fillId="0" borderId="1" xfId="0" applyNumberFormat="1" applyFont="1" applyBorder="1"/>
    <xf numFmtId="164" fontId="2" fillId="0" borderId="1" xfId="0" applyNumberFormat="1" applyFont="1" applyBorder="1"/>
    <xf numFmtId="49" fontId="2" fillId="0" borderId="1" xfId="0" applyNumberFormat="1" applyFont="1" applyBorder="1" applyAlignment="1">
      <alignment horizontal="left" wrapText="1" indent="4"/>
    </xf>
    <xf numFmtId="49" fontId="2" fillId="0" borderId="1" xfId="0" applyNumberFormat="1" applyFont="1" applyBorder="1" applyAlignment="1">
      <alignment horizontal="left" wrapText="1" indent="5"/>
    </xf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wrapText="1" indent="5"/>
    </xf>
    <xf numFmtId="49" fontId="2" fillId="0" borderId="0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/>
    <xf numFmtId="49" fontId="7" fillId="0" borderId="0" xfId="0" applyNumberFormat="1" applyFont="1" applyBorder="1" applyAlignment="1">
      <alignment horizontal="center" vertical="top"/>
    </xf>
    <xf numFmtId="164" fontId="2" fillId="2" borderId="1" xfId="0" applyNumberFormat="1" applyFont="1" applyFill="1" applyBorder="1"/>
    <xf numFmtId="164" fontId="3" fillId="0" borderId="0" xfId="0" applyNumberFormat="1" applyFont="1"/>
    <xf numFmtId="49" fontId="2" fillId="2" borderId="1" xfId="0" applyNumberFormat="1" applyFont="1" applyFill="1" applyBorder="1" applyAlignment="1">
      <alignment horizontal="left" wrapText="1" indent="3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wrapText="1" indent="4"/>
    </xf>
    <xf numFmtId="49" fontId="2" fillId="2" borderId="1" xfId="0" applyNumberFormat="1" applyFont="1" applyFill="1" applyBorder="1" applyAlignment="1">
      <alignment horizontal="left" wrapText="1" indent="5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topLeftCell="A19" workbookViewId="0">
      <selection activeCell="K9" sqref="K9"/>
    </sheetView>
  </sheetViews>
  <sheetFormatPr defaultRowHeight="15"/>
  <cols>
    <col min="1" max="1" width="65.42578125" style="1" customWidth="1"/>
    <col min="2" max="2" width="7.7109375" style="2" customWidth="1"/>
    <col min="3" max="3" width="8.28515625" style="2" customWidth="1"/>
    <col min="4" max="6" width="15.7109375" style="21" customWidth="1"/>
    <col min="7" max="7" width="9.140625" style="4"/>
    <col min="8" max="9" width="10.5703125" style="4" bestFit="1" customWidth="1"/>
    <col min="10" max="10" width="14.5703125" style="4" customWidth="1"/>
    <col min="11" max="11" width="23.28515625" style="4" customWidth="1"/>
    <col min="12" max="16384" width="9.140625" style="4"/>
  </cols>
  <sheetData>
    <row r="1" spans="1:13">
      <c r="D1" s="3"/>
      <c r="E1" s="3"/>
      <c r="F1" s="3"/>
    </row>
    <row r="2" spans="1:13" ht="30" customHeight="1">
      <c r="A2" s="32" t="s">
        <v>57</v>
      </c>
      <c r="B2" s="33"/>
      <c r="C2" s="33"/>
      <c r="D2" s="33"/>
      <c r="E2" s="33"/>
      <c r="F2" s="34"/>
    </row>
    <row r="3" spans="1:13" ht="16.5" customHeight="1">
      <c r="A3" s="35" t="s">
        <v>58</v>
      </c>
      <c r="B3" s="36"/>
      <c r="C3" s="36"/>
      <c r="D3" s="36"/>
      <c r="E3" s="36"/>
      <c r="F3" s="37"/>
    </row>
    <row r="4" spans="1:13" ht="15" customHeight="1">
      <c r="A4" s="38" t="s">
        <v>0</v>
      </c>
      <c r="B4" s="40" t="s">
        <v>1</v>
      </c>
      <c r="C4" s="41"/>
      <c r="D4" s="42" t="s">
        <v>4</v>
      </c>
      <c r="E4" s="42" t="s">
        <v>5</v>
      </c>
      <c r="F4" s="42" t="s">
        <v>6</v>
      </c>
    </row>
    <row r="5" spans="1:13" ht="25.5">
      <c r="A5" s="39"/>
      <c r="B5" s="5" t="s">
        <v>2</v>
      </c>
      <c r="C5" s="5" t="s">
        <v>3</v>
      </c>
      <c r="D5" s="43"/>
      <c r="E5" s="43"/>
      <c r="F5" s="43"/>
    </row>
    <row r="6" spans="1:13" ht="15.75" customHeight="1">
      <c r="A6" s="6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</row>
    <row r="7" spans="1:13" ht="18" customHeight="1">
      <c r="A7" s="8" t="s">
        <v>14</v>
      </c>
      <c r="B7" s="9" t="s">
        <v>13</v>
      </c>
      <c r="C7" s="9" t="s">
        <v>13</v>
      </c>
      <c r="D7" s="10">
        <v>4300600.0999999996</v>
      </c>
      <c r="E7" s="10">
        <v>4699679</v>
      </c>
      <c r="F7" s="10">
        <v>4616968.5999999996</v>
      </c>
    </row>
    <row r="8" spans="1:13" ht="18" customHeight="1">
      <c r="A8" s="11" t="s">
        <v>90</v>
      </c>
      <c r="B8" s="12" t="s">
        <v>40</v>
      </c>
      <c r="C8" s="9"/>
      <c r="D8" s="23">
        <v>4300600.0999999996</v>
      </c>
      <c r="E8" s="23">
        <v>4699679</v>
      </c>
      <c r="F8" s="23">
        <v>4616968.5999999996</v>
      </c>
      <c r="I8" s="24"/>
      <c r="J8" s="24"/>
      <c r="K8" s="24"/>
      <c r="M8" s="24"/>
    </row>
    <row r="9" spans="1:13" ht="18" customHeight="1">
      <c r="A9" s="25" t="s">
        <v>74</v>
      </c>
      <c r="B9" s="26" t="s">
        <v>40</v>
      </c>
      <c r="C9" s="26" t="s">
        <v>41</v>
      </c>
      <c r="D9" s="23">
        <f>SUM(D11:D12)</f>
        <v>400385.9</v>
      </c>
      <c r="E9" s="23">
        <f t="shared" ref="E9:F9" si="0">SUM(E11:E12)</f>
        <v>509449.9</v>
      </c>
      <c r="F9" s="23">
        <f t="shared" si="0"/>
        <v>478238.8</v>
      </c>
      <c r="I9" s="24"/>
      <c r="J9" s="24"/>
      <c r="K9" s="24"/>
      <c r="M9" s="24"/>
    </row>
    <row r="10" spans="1:13" ht="18" customHeight="1">
      <c r="A10" s="27" t="s">
        <v>75</v>
      </c>
      <c r="B10" s="26" t="s">
        <v>40</v>
      </c>
      <c r="C10" s="26" t="s">
        <v>42</v>
      </c>
      <c r="D10" s="23">
        <v>0</v>
      </c>
      <c r="E10" s="23">
        <v>502.4</v>
      </c>
      <c r="F10" s="23">
        <v>238.3</v>
      </c>
    </row>
    <row r="11" spans="1:13" ht="18" customHeight="1">
      <c r="A11" s="28" t="s">
        <v>76</v>
      </c>
      <c r="B11" s="26" t="s">
        <v>40</v>
      </c>
      <c r="C11" s="26" t="s">
        <v>43</v>
      </c>
      <c r="D11" s="23">
        <v>0</v>
      </c>
      <c r="E11" s="23">
        <v>502.4</v>
      </c>
      <c r="F11" s="23">
        <v>238.3</v>
      </c>
    </row>
    <row r="12" spans="1:13" ht="18" customHeight="1">
      <c r="A12" s="29" t="s">
        <v>88</v>
      </c>
      <c r="B12" s="12" t="s">
        <v>40</v>
      </c>
      <c r="C12" s="30" t="s">
        <v>55</v>
      </c>
      <c r="D12" s="31">
        <v>400385.9</v>
      </c>
      <c r="E12" s="31">
        <v>508947.5</v>
      </c>
      <c r="F12" s="31">
        <v>478000.5</v>
      </c>
    </row>
    <row r="13" spans="1:13" ht="18" customHeight="1">
      <c r="A13" s="28" t="s">
        <v>89</v>
      </c>
      <c r="B13" s="26" t="s">
        <v>40</v>
      </c>
      <c r="C13" s="26" t="s">
        <v>56</v>
      </c>
      <c r="D13" s="23">
        <v>400385.9</v>
      </c>
      <c r="E13" s="23">
        <v>508947.5</v>
      </c>
      <c r="F13" s="23">
        <v>478000.5</v>
      </c>
    </row>
    <row r="14" spans="1:13" ht="18" hidden="1" customHeight="1">
      <c r="A14" s="28" t="s">
        <v>72</v>
      </c>
      <c r="B14" s="26" t="s">
        <v>40</v>
      </c>
      <c r="C14" s="26" t="s">
        <v>37</v>
      </c>
      <c r="D14" s="23">
        <v>47855.1</v>
      </c>
      <c r="E14" s="23">
        <v>63937.3</v>
      </c>
      <c r="F14" s="23">
        <v>63628</v>
      </c>
    </row>
    <row r="15" spans="1:13" ht="18" customHeight="1">
      <c r="A15" s="25" t="s">
        <v>71</v>
      </c>
      <c r="B15" s="26" t="s">
        <v>40</v>
      </c>
      <c r="C15" s="26" t="s">
        <v>15</v>
      </c>
      <c r="D15" s="23">
        <f>SUM(D16,D22,D26,D30)</f>
        <v>3643562.3</v>
      </c>
      <c r="E15" s="23">
        <f>SUM(E16,E22,E24,E30)</f>
        <v>3923575.5</v>
      </c>
      <c r="F15" s="23">
        <f>SUM(F16,F22,F24,F30)</f>
        <v>3874991.2</v>
      </c>
      <c r="I15" s="24"/>
      <c r="J15" s="24"/>
      <c r="K15" s="24"/>
    </row>
    <row r="16" spans="1:13" ht="18" customHeight="1">
      <c r="A16" s="27" t="s">
        <v>22</v>
      </c>
      <c r="B16" s="12" t="s">
        <v>40</v>
      </c>
      <c r="C16" s="26" t="s">
        <v>23</v>
      </c>
      <c r="D16" s="23">
        <f>SUM(D18:D21)</f>
        <v>3031397.5000000005</v>
      </c>
      <c r="E16" s="23">
        <f>SUM(E18:E21)</f>
        <v>3275871.2</v>
      </c>
      <c r="F16" s="23">
        <f>SUM(F18:F21)</f>
        <v>3240504.3</v>
      </c>
      <c r="H16" s="24"/>
      <c r="J16" s="24"/>
      <c r="K16" s="24"/>
    </row>
    <row r="17" spans="1:6" ht="18" hidden="1" customHeight="1">
      <c r="A17" s="28" t="s">
        <v>72</v>
      </c>
      <c r="B17" s="26" t="s">
        <v>40</v>
      </c>
      <c r="C17" s="26" t="s">
        <v>37</v>
      </c>
      <c r="D17" s="23">
        <v>1788183.1</v>
      </c>
      <c r="E17" s="23">
        <v>1974969.1</v>
      </c>
      <c r="F17" s="23">
        <v>1963902.4</v>
      </c>
    </row>
    <row r="18" spans="1:6" ht="18" customHeight="1">
      <c r="A18" s="28" t="s">
        <v>72</v>
      </c>
      <c r="B18" s="26" t="s">
        <v>40</v>
      </c>
      <c r="C18" s="26" t="s">
        <v>37</v>
      </c>
      <c r="D18" s="23">
        <f>D17+D14</f>
        <v>1836038.2000000002</v>
      </c>
      <c r="E18" s="23">
        <f t="shared" ref="E18:F18" si="1">E17+E14</f>
        <v>2038906.4000000001</v>
      </c>
      <c r="F18" s="23">
        <f t="shared" si="1"/>
        <v>2027530.4</v>
      </c>
    </row>
    <row r="19" spans="1:6" ht="18" customHeight="1">
      <c r="A19" s="28" t="s">
        <v>38</v>
      </c>
      <c r="B19" s="26" t="s">
        <v>40</v>
      </c>
      <c r="C19" s="26" t="s">
        <v>39</v>
      </c>
      <c r="D19" s="23">
        <v>252284.1</v>
      </c>
      <c r="E19" s="23">
        <v>238611.3</v>
      </c>
      <c r="F19" s="23">
        <v>238376.7</v>
      </c>
    </row>
    <row r="20" spans="1:6" ht="18" customHeight="1">
      <c r="A20" s="28" t="s">
        <v>62</v>
      </c>
      <c r="B20" s="12" t="s">
        <v>40</v>
      </c>
      <c r="C20" s="26" t="s">
        <v>24</v>
      </c>
      <c r="D20" s="23">
        <v>713179</v>
      </c>
      <c r="E20" s="23">
        <v>768320.8</v>
      </c>
      <c r="F20" s="23">
        <v>750367.4</v>
      </c>
    </row>
    <row r="21" spans="1:6" ht="18" customHeight="1">
      <c r="A21" s="28" t="s">
        <v>44</v>
      </c>
      <c r="B21" s="26" t="s">
        <v>40</v>
      </c>
      <c r="C21" s="26" t="s">
        <v>45</v>
      </c>
      <c r="D21" s="23">
        <v>229896.2</v>
      </c>
      <c r="E21" s="23">
        <v>230032.7</v>
      </c>
      <c r="F21" s="23">
        <v>224229.8</v>
      </c>
    </row>
    <row r="22" spans="1:6" ht="18" customHeight="1">
      <c r="A22" s="27" t="s">
        <v>59</v>
      </c>
      <c r="B22" s="26" t="s">
        <v>40</v>
      </c>
      <c r="C22" s="26" t="s">
        <v>16</v>
      </c>
      <c r="D22" s="23">
        <v>577603.69999999995</v>
      </c>
      <c r="E22" s="23">
        <v>598383.5</v>
      </c>
      <c r="F22" s="23">
        <v>588395.1</v>
      </c>
    </row>
    <row r="23" spans="1:6" ht="18" customHeight="1">
      <c r="A23" s="28" t="s">
        <v>17</v>
      </c>
      <c r="B23" s="26" t="s">
        <v>40</v>
      </c>
      <c r="C23" s="26" t="s">
        <v>18</v>
      </c>
      <c r="D23" s="23">
        <v>577603.69999999995</v>
      </c>
      <c r="E23" s="23">
        <v>598383.5</v>
      </c>
      <c r="F23" s="23">
        <v>588395.1</v>
      </c>
    </row>
    <row r="24" spans="1:6" ht="18" customHeight="1">
      <c r="A24" s="27" t="s">
        <v>63</v>
      </c>
      <c r="B24" s="12" t="s">
        <v>40</v>
      </c>
      <c r="C24" s="26" t="s">
        <v>25</v>
      </c>
      <c r="D24" s="23">
        <f>SUM(D26,D28)</f>
        <v>883.8</v>
      </c>
      <c r="E24" s="23">
        <f t="shared" ref="E24:F24" si="2">SUM(E26,E28)</f>
        <v>3273.3</v>
      </c>
      <c r="F24" s="23">
        <f t="shared" si="2"/>
        <v>533.20000000000005</v>
      </c>
    </row>
    <row r="25" spans="1:6" ht="15.75" customHeight="1">
      <c r="A25" s="28" t="s">
        <v>65</v>
      </c>
      <c r="B25" s="26" t="s">
        <v>40</v>
      </c>
      <c r="C25" s="26" t="s">
        <v>26</v>
      </c>
      <c r="D25" s="23">
        <f>SUM(D27,D29)</f>
        <v>883.8</v>
      </c>
      <c r="E25" s="23">
        <f t="shared" ref="E25:F25" si="3">SUM(E27,E29)</f>
        <v>3273.3</v>
      </c>
      <c r="F25" s="23">
        <f t="shared" si="3"/>
        <v>533.20000000000005</v>
      </c>
    </row>
    <row r="26" spans="1:6" ht="28.5" hidden="1" customHeight="1">
      <c r="A26" s="27" t="s">
        <v>63</v>
      </c>
      <c r="B26" s="26" t="s">
        <v>40</v>
      </c>
      <c r="C26" s="26" t="s">
        <v>25</v>
      </c>
      <c r="D26" s="23">
        <v>883.8</v>
      </c>
      <c r="E26" s="23">
        <v>2410.6</v>
      </c>
      <c r="F26" s="23">
        <v>217.8</v>
      </c>
    </row>
    <row r="27" spans="1:6" ht="30" hidden="1" customHeight="1">
      <c r="A27" s="28" t="s">
        <v>65</v>
      </c>
      <c r="B27" s="26" t="s">
        <v>40</v>
      </c>
      <c r="C27" s="26" t="s">
        <v>26</v>
      </c>
      <c r="D27" s="23">
        <v>883.8</v>
      </c>
      <c r="E27" s="23">
        <v>2410.6</v>
      </c>
      <c r="F27" s="23">
        <v>217.8</v>
      </c>
    </row>
    <row r="28" spans="1:6" ht="26.25" hidden="1" customHeight="1">
      <c r="A28" s="27" t="s">
        <v>73</v>
      </c>
      <c r="B28" s="12" t="s">
        <v>40</v>
      </c>
      <c r="C28" s="26" t="s">
        <v>25</v>
      </c>
      <c r="D28" s="23">
        <v>0</v>
      </c>
      <c r="E28" s="23">
        <v>862.7</v>
      </c>
      <c r="F28" s="23">
        <v>315.39999999999998</v>
      </c>
    </row>
    <row r="29" spans="1:6" ht="26.25" hidden="1" customHeight="1">
      <c r="A29" s="27" t="s">
        <v>73</v>
      </c>
      <c r="B29" s="26" t="s">
        <v>40</v>
      </c>
      <c r="C29" s="26" t="s">
        <v>26</v>
      </c>
      <c r="D29" s="23">
        <v>0</v>
      </c>
      <c r="E29" s="23">
        <v>862.7</v>
      </c>
      <c r="F29" s="23">
        <v>315.39999999999998</v>
      </c>
    </row>
    <row r="30" spans="1:6" ht="30" customHeight="1">
      <c r="A30" s="27" t="s">
        <v>77</v>
      </c>
      <c r="B30" s="26" t="s">
        <v>40</v>
      </c>
      <c r="C30" s="30" t="s">
        <v>46</v>
      </c>
      <c r="D30" s="31">
        <v>33677.300000000003</v>
      </c>
      <c r="E30" s="31">
        <v>46047.5</v>
      </c>
      <c r="F30" s="31">
        <v>45558.6</v>
      </c>
    </row>
    <row r="31" spans="1:6" ht="17.25" customHeight="1">
      <c r="A31" s="28" t="s">
        <v>78</v>
      </c>
      <c r="B31" s="12" t="s">
        <v>40</v>
      </c>
      <c r="C31" s="26" t="s">
        <v>47</v>
      </c>
      <c r="D31" s="23">
        <v>33677.300000000003</v>
      </c>
      <c r="E31" s="23">
        <v>46047.5</v>
      </c>
      <c r="F31" s="23">
        <v>45558.6</v>
      </c>
    </row>
    <row r="32" spans="1:6" ht="18.75" customHeight="1">
      <c r="A32" s="25" t="s">
        <v>60</v>
      </c>
      <c r="B32" s="26" t="s">
        <v>40</v>
      </c>
      <c r="C32" s="26" t="s">
        <v>19</v>
      </c>
      <c r="D32" s="23">
        <v>5645.6</v>
      </c>
      <c r="E32" s="23">
        <v>6302.7</v>
      </c>
      <c r="F32" s="23">
        <v>6157.5</v>
      </c>
    </row>
    <row r="33" spans="1:9" ht="20.25" customHeight="1">
      <c r="A33" s="27" t="s">
        <v>61</v>
      </c>
      <c r="B33" s="26" t="s">
        <v>40</v>
      </c>
      <c r="C33" s="26" t="s">
        <v>20</v>
      </c>
      <c r="D33" s="23">
        <v>5645.6</v>
      </c>
      <c r="E33" s="23">
        <v>6302.7</v>
      </c>
      <c r="F33" s="23">
        <v>6157.5</v>
      </c>
    </row>
    <row r="34" spans="1:9" ht="16.5" customHeight="1">
      <c r="A34" s="28" t="s">
        <v>61</v>
      </c>
      <c r="B34" s="26" t="s">
        <v>40</v>
      </c>
      <c r="C34" s="26" t="s">
        <v>21</v>
      </c>
      <c r="D34" s="23">
        <v>5645.6</v>
      </c>
      <c r="E34" s="23">
        <v>6302.7</v>
      </c>
      <c r="F34" s="23">
        <v>6157.5</v>
      </c>
    </row>
    <row r="35" spans="1:9" ht="20.25" customHeight="1">
      <c r="A35" s="25" t="s">
        <v>64</v>
      </c>
      <c r="B35" s="12" t="s">
        <v>40</v>
      </c>
      <c r="C35" s="26" t="s">
        <v>27</v>
      </c>
      <c r="D35" s="23">
        <f>SUM(D36,D44)</f>
        <v>120200.7</v>
      </c>
      <c r="E35" s="23">
        <f t="shared" ref="E35:F35" si="4">SUM(E36,E44)</f>
        <v>122533.70000000001</v>
      </c>
      <c r="F35" s="23">
        <f t="shared" si="4"/>
        <v>120484.1</v>
      </c>
    </row>
    <row r="36" spans="1:9" ht="17.25" customHeight="1">
      <c r="A36" s="27" t="s">
        <v>28</v>
      </c>
      <c r="B36" s="26" t="s">
        <v>40</v>
      </c>
      <c r="C36" s="26" t="s">
        <v>29</v>
      </c>
      <c r="D36" s="23">
        <f>SUM(D39,D42)</f>
        <v>47094</v>
      </c>
      <c r="E36" s="23">
        <f t="shared" ref="E36:F36" si="5">SUM(E39,E42)</f>
        <v>50087.100000000006</v>
      </c>
      <c r="F36" s="23">
        <f t="shared" si="5"/>
        <v>49601</v>
      </c>
    </row>
    <row r="37" spans="1:9" ht="21" customHeight="1">
      <c r="A37" s="28" t="s">
        <v>30</v>
      </c>
      <c r="B37" s="26" t="s">
        <v>40</v>
      </c>
      <c r="C37" s="26" t="s">
        <v>31</v>
      </c>
      <c r="D37" s="23">
        <f>SUM(D40,D43)</f>
        <v>47094</v>
      </c>
      <c r="E37" s="23">
        <f t="shared" ref="E37:F37" si="6">SUM(E40,E43)</f>
        <v>50087.100000000006</v>
      </c>
      <c r="F37" s="23">
        <f t="shared" si="6"/>
        <v>49601</v>
      </c>
    </row>
    <row r="38" spans="1:9" ht="26.25" hidden="1" customHeight="1">
      <c r="A38" s="25" t="s">
        <v>64</v>
      </c>
      <c r="B38" s="26" t="s">
        <v>40</v>
      </c>
      <c r="C38" s="26" t="s">
        <v>27</v>
      </c>
      <c r="D38" s="23">
        <v>9997.7999999999993</v>
      </c>
      <c r="E38" s="23">
        <v>11113.7</v>
      </c>
      <c r="F38" s="23">
        <v>11112.5</v>
      </c>
      <c r="G38" s="24">
        <f>SUM(D35,D44)</f>
        <v>193307.4</v>
      </c>
    </row>
    <row r="39" spans="1:9" ht="18" hidden="1" customHeight="1">
      <c r="A39" s="27" t="s">
        <v>28</v>
      </c>
      <c r="B39" s="12" t="s">
        <v>40</v>
      </c>
      <c r="C39" s="26" t="s">
        <v>29</v>
      </c>
      <c r="D39" s="23">
        <v>9997.7999999999993</v>
      </c>
      <c r="E39" s="23">
        <v>11113.7</v>
      </c>
      <c r="F39" s="23">
        <v>11112.5</v>
      </c>
    </row>
    <row r="40" spans="1:9" ht="18" hidden="1" customHeight="1">
      <c r="A40" s="28" t="s">
        <v>30</v>
      </c>
      <c r="B40" s="26" t="s">
        <v>40</v>
      </c>
      <c r="C40" s="26" t="s">
        <v>31</v>
      </c>
      <c r="D40" s="23">
        <v>9997.7999999999993</v>
      </c>
      <c r="E40" s="23">
        <v>11113.7</v>
      </c>
      <c r="F40" s="23">
        <v>11112.5</v>
      </c>
    </row>
    <row r="41" spans="1:9" ht="18" hidden="1" customHeight="1">
      <c r="A41" s="25" t="s">
        <v>79</v>
      </c>
      <c r="B41" s="26" t="s">
        <v>40</v>
      </c>
      <c r="C41" s="26" t="s">
        <v>27</v>
      </c>
      <c r="D41" s="23">
        <v>110202.9</v>
      </c>
      <c r="E41" s="23">
        <v>111420</v>
      </c>
      <c r="F41" s="23">
        <v>109371.5</v>
      </c>
      <c r="H41" s="24"/>
      <c r="I41" s="24"/>
    </row>
    <row r="42" spans="1:9" ht="18" hidden="1" customHeight="1">
      <c r="A42" s="27" t="s">
        <v>28</v>
      </c>
      <c r="B42" s="26" t="s">
        <v>40</v>
      </c>
      <c r="C42" s="26" t="s">
        <v>29</v>
      </c>
      <c r="D42" s="23">
        <v>37096.199999999997</v>
      </c>
      <c r="E42" s="23">
        <v>38973.4</v>
      </c>
      <c r="F42" s="23">
        <v>38488.5</v>
      </c>
    </row>
    <row r="43" spans="1:9" ht="18" hidden="1" customHeight="1">
      <c r="A43" s="28" t="s">
        <v>30</v>
      </c>
      <c r="B43" s="12" t="s">
        <v>40</v>
      </c>
      <c r="C43" s="26" t="s">
        <v>31</v>
      </c>
      <c r="D43" s="23">
        <v>37096.199999999997</v>
      </c>
      <c r="E43" s="23">
        <v>38973.4</v>
      </c>
      <c r="F43" s="23">
        <v>38488.5</v>
      </c>
    </row>
    <row r="44" spans="1:9" ht="18" customHeight="1">
      <c r="A44" s="27" t="s">
        <v>80</v>
      </c>
      <c r="B44" s="26" t="s">
        <v>40</v>
      </c>
      <c r="C44" s="26" t="s">
        <v>48</v>
      </c>
      <c r="D44" s="23">
        <v>73106.7</v>
      </c>
      <c r="E44" s="23">
        <v>72446.600000000006</v>
      </c>
      <c r="F44" s="23">
        <v>70883.100000000006</v>
      </c>
    </row>
    <row r="45" spans="1:9" ht="18" customHeight="1">
      <c r="A45" s="28" t="s">
        <v>81</v>
      </c>
      <c r="B45" s="26" t="s">
        <v>40</v>
      </c>
      <c r="C45" s="26" t="s">
        <v>49</v>
      </c>
      <c r="D45" s="23">
        <v>73106.7</v>
      </c>
      <c r="E45" s="23">
        <v>72446.600000000006</v>
      </c>
      <c r="F45" s="23">
        <v>70883.100000000006</v>
      </c>
    </row>
    <row r="46" spans="1:9" ht="18" customHeight="1">
      <c r="A46" s="25" t="s">
        <v>66</v>
      </c>
      <c r="B46" s="26" t="s">
        <v>40</v>
      </c>
      <c r="C46" s="26" t="s">
        <v>32</v>
      </c>
      <c r="D46" s="23">
        <f>SUM(D47,D49,D51)</f>
        <v>130604.2</v>
      </c>
      <c r="E46" s="23">
        <f t="shared" ref="E46:F46" si="7">SUM(E47,E49,E51)</f>
        <v>137471.79999999999</v>
      </c>
      <c r="F46" s="23">
        <f t="shared" si="7"/>
        <v>136798.6</v>
      </c>
      <c r="H46" s="24"/>
    </row>
    <row r="47" spans="1:9" ht="18" customHeight="1">
      <c r="A47" s="27" t="s">
        <v>67</v>
      </c>
      <c r="B47" s="12" t="s">
        <v>40</v>
      </c>
      <c r="C47" s="26" t="s">
        <v>33</v>
      </c>
      <c r="D47" s="23">
        <v>22373.8</v>
      </c>
      <c r="E47" s="23">
        <v>19663.5</v>
      </c>
      <c r="F47" s="23">
        <v>18996.5</v>
      </c>
    </row>
    <row r="48" spans="1:9" ht="18" customHeight="1">
      <c r="A48" s="28" t="s">
        <v>68</v>
      </c>
      <c r="B48" s="26" t="s">
        <v>40</v>
      </c>
      <c r="C48" s="26" t="s">
        <v>34</v>
      </c>
      <c r="D48" s="23">
        <v>22373.8</v>
      </c>
      <c r="E48" s="23">
        <v>19663.5</v>
      </c>
      <c r="F48" s="23">
        <v>18996.5</v>
      </c>
      <c r="H48" s="24"/>
    </row>
    <row r="49" spans="1:8" ht="18" customHeight="1">
      <c r="A49" s="27" t="s">
        <v>82</v>
      </c>
      <c r="B49" s="26" t="s">
        <v>40</v>
      </c>
      <c r="C49" s="26" t="s">
        <v>50</v>
      </c>
      <c r="D49" s="23">
        <v>98292.4</v>
      </c>
      <c r="E49" s="23">
        <v>105623.7</v>
      </c>
      <c r="F49" s="23">
        <v>105623.4</v>
      </c>
    </row>
    <row r="50" spans="1:8" ht="18" customHeight="1">
      <c r="A50" s="28" t="s">
        <v>83</v>
      </c>
      <c r="B50" s="26" t="s">
        <v>40</v>
      </c>
      <c r="C50" s="26" t="s">
        <v>51</v>
      </c>
      <c r="D50" s="23">
        <v>98292.4</v>
      </c>
      <c r="E50" s="23">
        <v>105623.7</v>
      </c>
      <c r="F50" s="23">
        <v>105623.4</v>
      </c>
    </row>
    <row r="51" spans="1:8" ht="18" customHeight="1">
      <c r="A51" s="27" t="s">
        <v>70</v>
      </c>
      <c r="B51" s="12" t="s">
        <v>40</v>
      </c>
      <c r="C51" s="26" t="s">
        <v>35</v>
      </c>
      <c r="D51" s="23">
        <f>SUM(D53,D55)</f>
        <v>9938</v>
      </c>
      <c r="E51" s="23">
        <f t="shared" ref="E51:F51" si="8">SUM(E53,E55)</f>
        <v>12184.6</v>
      </c>
      <c r="F51" s="23">
        <f t="shared" si="8"/>
        <v>12178.699999999999</v>
      </c>
    </row>
    <row r="52" spans="1:8" ht="18" customHeight="1">
      <c r="A52" s="28" t="s">
        <v>84</v>
      </c>
      <c r="B52" s="26" t="s">
        <v>40</v>
      </c>
      <c r="C52" s="26" t="s">
        <v>36</v>
      </c>
      <c r="D52" s="23">
        <f>SUM(D54,D56)</f>
        <v>9938</v>
      </c>
      <c r="E52" s="23">
        <f t="shared" ref="E52:F52" si="9">SUM(E54,E56)</f>
        <v>12184.6</v>
      </c>
      <c r="F52" s="23">
        <f t="shared" si="9"/>
        <v>12178.699999999999</v>
      </c>
    </row>
    <row r="53" spans="1:8" ht="18" hidden="1" customHeight="1">
      <c r="A53" s="27" t="s">
        <v>70</v>
      </c>
      <c r="B53" s="26" t="s">
        <v>40</v>
      </c>
      <c r="C53" s="26" t="s">
        <v>35</v>
      </c>
      <c r="D53" s="23">
        <v>9369.2999999999993</v>
      </c>
      <c r="E53" s="23">
        <v>11512.2</v>
      </c>
      <c r="F53" s="23">
        <v>11506.4</v>
      </c>
    </row>
    <row r="54" spans="1:8" ht="18" hidden="1" customHeight="1">
      <c r="A54" s="28" t="s">
        <v>84</v>
      </c>
      <c r="B54" s="12" t="s">
        <v>40</v>
      </c>
      <c r="C54" s="26" t="s">
        <v>36</v>
      </c>
      <c r="D54" s="23">
        <v>9369.2999999999993</v>
      </c>
      <c r="E54" s="23">
        <v>11512.2</v>
      </c>
      <c r="F54" s="23">
        <v>11506.4</v>
      </c>
      <c r="H54" s="24">
        <f>SUM(D53+D55)</f>
        <v>9938</v>
      </c>
    </row>
    <row r="55" spans="1:8" ht="18" hidden="1" customHeight="1">
      <c r="A55" s="27" t="s">
        <v>69</v>
      </c>
      <c r="B55" s="26" t="s">
        <v>40</v>
      </c>
      <c r="C55" s="26" t="s">
        <v>35</v>
      </c>
      <c r="D55" s="23">
        <v>568.70000000000005</v>
      </c>
      <c r="E55" s="23">
        <v>672.4</v>
      </c>
      <c r="F55" s="23">
        <v>672.3</v>
      </c>
    </row>
    <row r="56" spans="1:8" ht="18" hidden="1" customHeight="1">
      <c r="A56" s="28" t="s">
        <v>70</v>
      </c>
      <c r="B56" s="26" t="s">
        <v>40</v>
      </c>
      <c r="C56" s="26" t="s">
        <v>36</v>
      </c>
      <c r="D56" s="23">
        <v>568.70000000000005</v>
      </c>
      <c r="E56" s="23">
        <v>672.4</v>
      </c>
      <c r="F56" s="23">
        <v>672.3</v>
      </c>
    </row>
    <row r="57" spans="1:8" ht="18" customHeight="1">
      <c r="A57" s="25" t="s">
        <v>85</v>
      </c>
      <c r="B57" s="26" t="s">
        <v>40</v>
      </c>
      <c r="C57" s="26" t="s">
        <v>52</v>
      </c>
      <c r="D57" s="23">
        <v>201.4</v>
      </c>
      <c r="E57" s="23">
        <v>345.4</v>
      </c>
      <c r="F57" s="23">
        <v>298.5</v>
      </c>
    </row>
    <row r="58" spans="1:8" ht="16.5" customHeight="1">
      <c r="A58" s="14" t="s">
        <v>86</v>
      </c>
      <c r="B58" s="12" t="s">
        <v>40</v>
      </c>
      <c r="C58" s="16" t="s">
        <v>53</v>
      </c>
      <c r="D58" s="17">
        <v>201.4</v>
      </c>
      <c r="E58" s="17">
        <v>345.4</v>
      </c>
      <c r="F58" s="17">
        <v>298.5</v>
      </c>
    </row>
    <row r="59" spans="1:8" ht="18" customHeight="1">
      <c r="A59" s="15" t="s">
        <v>87</v>
      </c>
      <c r="B59" s="26" t="s">
        <v>40</v>
      </c>
      <c r="C59" s="12" t="s">
        <v>54</v>
      </c>
      <c r="D59" s="13">
        <v>201.4</v>
      </c>
      <c r="E59" s="13">
        <v>345.4</v>
      </c>
      <c r="F59" s="13">
        <v>298.5</v>
      </c>
    </row>
    <row r="60" spans="1:8" ht="18" customHeight="1">
      <c r="A60" s="8"/>
      <c r="B60" s="9"/>
      <c r="C60" s="9"/>
      <c r="D60" s="10"/>
      <c r="E60" s="10"/>
      <c r="F60" s="10"/>
    </row>
    <row r="63" spans="1:8">
      <c r="A63" s="18"/>
      <c r="B63" s="19"/>
      <c r="C63" s="19"/>
      <c r="D63" s="20"/>
      <c r="E63" s="20"/>
      <c r="F63" s="20"/>
    </row>
    <row r="64" spans="1:8">
      <c r="A64" s="18"/>
      <c r="B64" s="19"/>
      <c r="C64" s="19"/>
      <c r="D64" s="20"/>
      <c r="E64" s="20"/>
      <c r="F64" s="20"/>
    </row>
    <row r="65" spans="1:6">
      <c r="A65" s="18"/>
      <c r="B65" s="19"/>
      <c r="C65" s="19"/>
      <c r="D65" s="20"/>
      <c r="E65" s="20"/>
      <c r="F65" s="20"/>
    </row>
    <row r="66" spans="1:6">
      <c r="C66" s="22"/>
    </row>
  </sheetData>
  <mergeCells count="7">
    <mergeCell ref="A2:F2"/>
    <mergeCell ref="A3:F3"/>
    <mergeCell ref="A4:A5"/>
    <mergeCell ref="B4:C4"/>
    <mergeCell ref="D4:D5"/>
    <mergeCell ref="E4:E5"/>
    <mergeCell ref="F4:F5"/>
  </mergeCells>
  <pageMargins left="0" right="0.15748031496062992" top="0.35433070866141736" bottom="0" header="0.15748031496062992" footer="0"/>
  <pageSetup paperSize="9" scale="95" fitToHeight="0" orientation="landscape" r:id="rId1"/>
  <headerFooter>
    <oddHeader>&amp;RPag. &amp;P ( &amp;N 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Exec B</vt:lpstr>
      <vt:lpstr>'Exec B'!Заголовки_для_печати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Rotaru Stefanita-Victoria</dc:creator>
  <cp:lastModifiedBy>User_PC003</cp:lastModifiedBy>
  <cp:lastPrinted>2024-05-22T07:42:12Z</cp:lastPrinted>
  <dcterms:created xsi:type="dcterms:W3CDTF">2024-01-29T13:32:41Z</dcterms:created>
  <dcterms:modified xsi:type="dcterms:W3CDTF">2024-05-22T07:45:47Z</dcterms:modified>
</cp:coreProperties>
</file>